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Mis Documentos\OneDrive - Refineria de Cartagena\Reficar\2020\CGR\PLAN OCASIONAL\"/>
    </mc:Choice>
  </mc:AlternateContent>
  <xr:revisionPtr revIDLastSave="0" documentId="13_ncr:1_{6DA46605-204D-43E7-8A7F-702B96DCC4AD}" xr6:coauthVersionLast="41" xr6:coauthVersionMax="41"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1" i="1" l="1"/>
  <c r="M12" i="1"/>
  <c r="M13" i="1"/>
  <c r="M14" i="1"/>
  <c r="M18" i="1" l="1"/>
  <c r="M17" i="1"/>
  <c r="M16" i="1"/>
  <c r="M15" i="1"/>
</calcChain>
</file>

<file path=xl/sharedStrings.xml><?xml version="1.0" encoding="utf-8"?>
<sst xmlns="http://schemas.openxmlformats.org/spreadsheetml/2006/main" count="110" uniqueCount="77">
  <si>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</si>
  <si>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</si>
  <si>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</si>
  <si>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</si>
  <si>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</si>
  <si>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</si>
  <si>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</si>
  <si>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</si>
  <si>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</si>
  <si>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</si>
  <si>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</si>
  <si>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</si>
  <si>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</si>
  <si>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</si>
  <si>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</si>
  <si>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</si>
  <si>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</si>
  <si>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</si>
  <si>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</si>
  <si>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</si>
  <si>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</si>
  <si>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</si>
  <si>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</si>
  <si>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</si>
  <si>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</si>
  <si>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</si>
  <si>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</si>
  <si>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</si>
  <si>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Supervisión y Liquidación Contrato No. 964469/2014 Reficar S.A. – P&amp;Z Servicios Ltda.</t>
  </si>
  <si>
    <t>Ajustes por diferencia en cambio de propiedades, planta y equipo</t>
  </si>
  <si>
    <t>Mayores valores causados en la propiedad, planta y equipo</t>
  </si>
  <si>
    <t>FILA_2</t>
  </si>
  <si>
    <t>FILA_3</t>
  </si>
  <si>
    <t>FILA_4</t>
  </si>
  <si>
    <t>FILA_5</t>
  </si>
  <si>
    <t>FILA_6</t>
  </si>
  <si>
    <t>FILA_7</t>
  </si>
  <si>
    <t>FILA_8</t>
  </si>
  <si>
    <t>La CGR indica que no se reconoció en el período correspondiente, ni en un período posterior, en cuentas de resultados o de patrimonio, las utilidades y pérdidas por ajustes por diferencia en cambio correspondientes al año 2014, por valor neto de $422.554,8 millones, tal como la establece la NIC 21 y las propias políticas de la entidad.</t>
  </si>
  <si>
    <t>La Gerencia de Contabilidad realizará un análisis histórico del registro de $422.554,8 millones que se especifican en el hallazgo, frente a las cifras presentadas en los Estados Financieros del año 2019.</t>
  </si>
  <si>
    <t>La Gerencia de Contabilidad evaluará la continuidad del registro contable mensual identificado como "ajuste a pesos presentación" en el sistema SAP.</t>
  </si>
  <si>
    <t>Emitir un memorando desde la Gerencia de Contabilidad con la documentación soporte y las conclusiones de este análisis.</t>
  </si>
  <si>
    <t>Emitir un memorando desde la Gerencia de Contabilidad con las conclusiones de la evaluación realizada.</t>
  </si>
  <si>
    <t>Memorando de conclusiones</t>
  </si>
  <si>
    <t>Refineria de Cartagena no comparte el hallazgo identificado por la CGR ya que la cifra indicada en el hallazgo corresponde a una cifra en pesos históricos de referencia y nuestras cifras son moneda funcional en dólares.</t>
  </si>
  <si>
    <t>La CGR señala que los análisis de la Sociedad no tienen alcance sobre la razonabilidad de los costos registrados en PPE. Es necesario armonizar aquello que se reclama ante el Tribunal Internacional con los registros hechos en la cuenta PPE.</t>
  </si>
  <si>
    <t>Se realizará evaluación de la decisión en firme del Tribunal Arbitral, con el fin de determinar la procedencia o no de reconocimiento contable en la PPE.</t>
  </si>
  <si>
    <t>Emitir desde la Gerencia de Contabilidad, un memorando evaluando el fallo del arbitraje desde el marco contable que aplique.</t>
  </si>
  <si>
    <t xml:space="preserve">Se analizarán las decisiones en firme de la Procuraduría General de la Nación durante el año 2020, específicamente los pronunciamientos que se tengan respecto del cumplimiento de las normas contables por parte de la Sociedad y, en caso de ser necesario, se realizará la actualización pertinente de la posición corporativa.
</t>
  </si>
  <si>
    <t>Emitir desde la Gerencia de Contabilidad, un memorando con el análisis desde el marco contable que aplique.</t>
  </si>
  <si>
    <t>2A</t>
  </si>
  <si>
    <t>2B</t>
  </si>
  <si>
    <t>3A</t>
  </si>
  <si>
    <t>3B</t>
  </si>
  <si>
    <t>1A</t>
  </si>
  <si>
    <t>1B</t>
  </si>
  <si>
    <t>1C</t>
  </si>
  <si>
    <t>1D</t>
  </si>
  <si>
    <t>No liquidación a tiempo del Contrato No. 964469/2014 Reficar S.A. – P&amp;Z Servicios Ltda.</t>
  </si>
  <si>
    <t>Efectuar el cierre administrativo del contrato</t>
  </si>
  <si>
    <t>Generar el informe de cierre del contrato</t>
  </si>
  <si>
    <t>Informe de cierre de contrato firmado y aprobado</t>
  </si>
  <si>
    <t xml:space="preserve">Actualizar la Guía de Administración y Gestión de Contratos  específicamente lo que refiere  al cierre de los contratos. </t>
  </si>
  <si>
    <t>Elaborar actualización de Guía de Administración y Gestión de Contratos.</t>
  </si>
  <si>
    <t xml:space="preserve">Capacitar a los Administradores y Gestores de Contrato sobre la aplicación de la actualización de la Guía de Administración y Gestión de Contratos, especificamente  lo que refiere al  cierre de los contratos. </t>
  </si>
  <si>
    <t xml:space="preserve">Realizar capacitación Virtual y/o presencial </t>
  </si>
  <si>
    <t xml:space="preserve">Diseñar formato  de "Acta de Cierre y Balance Final del Contrato", para los eventos en los que no concurre el Contratista y/o no suscribe acta de cierre de mutuo acuerdo, el cual constituirá un anexo de la Guía de Administración y Gestión de Contratos </t>
  </si>
  <si>
    <t>Formato de Acta de Cierre y Balance Final del Contrato (no concurre el Contratista y/o no suscribe acta de mutuo acuerdo)</t>
  </si>
  <si>
    <t xml:space="preserve">Modelo de Acta de cierre y balance final del contrato </t>
  </si>
  <si>
    <t xml:space="preserve">Actas de asistencia a capacitación virtual y/o presencial 
</t>
  </si>
  <si>
    <t xml:space="preserve">Se reformula la acción 6 del plan de mejoramiento de 2018.
Se reitera que la Sociedad no comparte el hallazgo de la CGR, por las razones y argumentos expuestos en comunicaciones previas. Adicionalmente, es la primera vez que sugieren la necesidad de realizar un análisis de razonabilidad de los costos.
</t>
  </si>
  <si>
    <t>Se reformula la acción 5 del plan de mejoramiento de 2018.
La Sociedad no comparte el hallazgo de la CGR, por las razones y argumentos expuestos previamente. Adicionalmente, es la primera vez que sugieren la necesidad de realizar un análisis de razonabilidad de los costos. Las fechas de terminación de los planes de acción, están sujetas al desarrollo de los términos procesales.</t>
  </si>
  <si>
    <t>Entregable:</t>
  </si>
  <si>
    <t xml:space="preserve">
Guía de administración y gestión de contratos actualizada</t>
  </si>
  <si>
    <t>Supervisión y Liquidación Contrato No. 964469/2014 Reficar S.A. – P&amp;Z Servicios Ltda: No liquidación a tiempo del Contrato No. 964469/2014 Reficar S.A. – P&amp;Z Servicios Ltda.</t>
  </si>
  <si>
    <t>Ajustes por diferencia en cambio de propiedades, planta y equipo: La CGR indica que no se reconoció en el período correspondiente, ni en un período posterior, en cuentas de resultados o de patrimonio, las utilidades y pérdidas por ajustes por diferencia en cambio correspondientes al año 2014, por valor neto de $422.554,8 millones, tal como la establece la NIC 21 y las propias políticas de la entidad.</t>
  </si>
  <si>
    <t>Mayores valores causados en la propiedad, planta y equipo: La CGR señala que los análisis de la Sociedad no tienen alcance sobre la razonabilidad de los costos registrados en PPE. Es necesario armonizar aquello que se reclama ante el Tribunal Internacional con los registros hechos en la cuenta 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</si>
</sst>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5"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4" borderId="3"/>
  </cellStyleXfs>
  <cellXfs count="29">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3" fillId="0" borderId="4" xfId="0" applyFont="1" applyBorder="1" applyAlignment="1" applyProtection="1">
      <alignment horizontal="center" vertical="center" wrapText="1"/>
      <protection locked="0"/>
    </xf>
    <xf numFmtId="165" fontId="3" fillId="0" borderId="4" xfId="0" applyNumberFormat="1" applyFont="1" applyBorder="1" applyAlignment="1" applyProtection="1">
      <alignment horizontal="center" vertical="center" wrapText="1"/>
      <protection locked="0"/>
    </xf>
    <xf numFmtId="1" fontId="3" fillId="4" borderId="4" xfId="1" applyNumberFormat="1" applyFont="1" applyBorder="1" applyAlignment="1" applyProtection="1">
      <alignment horizontal="center" vertical="center"/>
      <protection locked="0"/>
    </xf>
    <xf numFmtId="0" fontId="1" fillId="2" borderId="4" xfId="0" applyFont="1" applyFill="1" applyBorder="1" applyAlignment="1">
      <alignment horizontal="center" vertical="center"/>
    </xf>
    <xf numFmtId="0" fontId="0" fillId="3" borderId="4" xfId="0" applyFill="1" applyBorder="1" applyAlignment="1" applyProtection="1">
      <alignment vertical="center"/>
      <protection locked="0"/>
    </xf>
    <xf numFmtId="0" fontId="0" fillId="3" borderId="4" xfId="0" applyFill="1" applyBorder="1" applyAlignment="1" applyProtection="1">
      <alignment vertical="center" wrapText="1"/>
      <protection locked="0"/>
    </xf>
    <xf numFmtId="0" fontId="0" fillId="0" borderId="4" xfId="0" applyBorder="1" applyAlignment="1">
      <alignment vertical="center"/>
    </xf>
    <xf numFmtId="0" fontId="0" fillId="0" borderId="4" xfId="0" applyBorder="1" applyAlignment="1">
      <alignment vertical="center" wrapText="1"/>
    </xf>
    <xf numFmtId="0" fontId="1" fillId="2" borderId="4" xfId="0" applyFont="1" applyFill="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pplyProtection="1">
      <alignment horizontal="left" vertical="center" wrapText="1"/>
      <protection locked="0"/>
    </xf>
    <xf numFmtId="1" fontId="3" fillId="4" borderId="4" xfId="1" applyNumberFormat="1" applyFont="1" applyBorder="1" applyAlignment="1" applyProtection="1">
      <alignment horizontal="center" vertical="center" wrapText="1"/>
      <protection locked="0"/>
    </xf>
    <xf numFmtId="0" fontId="0" fillId="0" borderId="0" xfId="0" applyAlignment="1">
      <alignment horizontal="center" vertical="center"/>
    </xf>
    <xf numFmtId="0" fontId="0" fillId="3" borderId="4" xfId="0"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xf>
    <xf numFmtId="164" fontId="0" fillId="3" borderId="4" xfId="0" applyNumberFormat="1" applyFill="1" applyBorder="1" applyAlignment="1" applyProtection="1">
      <alignment horizontal="center" vertical="center"/>
      <protection locked="0"/>
    </xf>
    <xf numFmtId="0" fontId="0" fillId="0" borderId="0" xfId="0"/>
    <xf numFmtId="0" fontId="1" fillId="2" borderId="2" xfId="0" applyFont="1" applyFill="1" applyBorder="1" applyAlignment="1">
      <alignment horizontal="center" vertical="center"/>
    </xf>
    <xf numFmtId="0" fontId="0" fillId="0" borderId="0" xfId="0"/>
  </cellXfs>
  <cellStyles count="2">
    <cellStyle name="Normal" xfId="0" builtinId="0"/>
    <cellStyle name="Normal 2" xfId="1" xr:uid="{8F9CDE60-B233-40A3-9DA5-5242A9EC5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1008"/>
  <sheetViews>
    <sheetView tabSelected="1" topLeftCell="J18" workbookViewId="0">
      <selection activeCell="L11" sqref="L11:L18"/>
    </sheetView>
  </sheetViews>
  <sheetFormatPr baseColWidth="10" defaultColWidth="9.140625" defaultRowHeight="15" x14ac:dyDescent="0.25"/>
  <cols>
    <col min="2" max="2" width="16" customWidth="1"/>
    <col min="3" max="3" width="40.5703125" style="7" customWidth="1"/>
    <col min="4" max="4" width="21" style="20" customWidth="1"/>
    <col min="5" max="5" width="54.5703125" style="4" customWidth="1"/>
    <col min="6" max="6" width="44" style="7" customWidth="1"/>
    <col min="7" max="7" width="43" customWidth="1"/>
    <col min="8" max="8" width="31" customWidth="1"/>
    <col min="9" max="9" width="36" style="7" customWidth="1"/>
    <col min="10" max="10" width="47" customWidth="1"/>
    <col min="11" max="11" width="35" style="24" customWidth="1"/>
    <col min="12" max="12" width="40" style="24" customWidth="1"/>
    <col min="13" max="13" width="36" customWidth="1"/>
    <col min="14" max="14" width="46" customWidth="1"/>
    <col min="15" max="15" width="40.28515625" customWidth="1"/>
    <col min="16" max="16" width="9.42578125" bestFit="1" customWidth="1"/>
    <col min="17" max="255" width="8" hidden="1"/>
    <col min="256" max="256" width="24.7109375" customWidth="1"/>
    <col min="257" max="257" width="56" customWidth="1"/>
  </cols>
  <sheetData>
    <row r="1" spans="1:257" x14ac:dyDescent="0.25">
      <c r="B1" s="1" t="s">
        <v>0</v>
      </c>
      <c r="C1" s="1">
        <v>53</v>
      </c>
      <c r="D1" s="1" t="s">
        <v>1</v>
      </c>
    </row>
    <row r="2" spans="1:257" x14ac:dyDescent="0.25">
      <c r="B2" s="1" t="s">
        <v>2</v>
      </c>
      <c r="C2" s="1">
        <v>400</v>
      </c>
      <c r="D2" s="1" t="s">
        <v>3</v>
      </c>
    </row>
    <row r="3" spans="1:257" x14ac:dyDescent="0.25">
      <c r="B3" s="1" t="s">
        <v>4</v>
      </c>
      <c r="C3" s="1">
        <v>1</v>
      </c>
    </row>
    <row r="4" spans="1:257" x14ac:dyDescent="0.25">
      <c r="B4" s="1" t="s">
        <v>5</v>
      </c>
      <c r="C4" s="1">
        <v>3440</v>
      </c>
    </row>
    <row r="5" spans="1:257" x14ac:dyDescent="0.25">
      <c r="B5" s="1" t="s">
        <v>6</v>
      </c>
      <c r="C5" s="2">
        <v>43971</v>
      </c>
    </row>
    <row r="6" spans="1:257" x14ac:dyDescent="0.25">
      <c r="B6" s="1" t="s">
        <v>7</v>
      </c>
      <c r="C6" s="1">
        <v>0</v>
      </c>
      <c r="D6" s="1" t="s">
        <v>8</v>
      </c>
    </row>
    <row r="8" spans="1:257" x14ac:dyDescent="0.25">
      <c r="A8" s="1" t="s">
        <v>9</v>
      </c>
      <c r="B8" s="27" t="s">
        <v>10</v>
      </c>
      <c r="C8" s="28"/>
      <c r="D8" s="28"/>
      <c r="E8" s="28"/>
      <c r="F8" s="28"/>
      <c r="G8" s="28"/>
      <c r="H8" s="28"/>
      <c r="I8" s="28"/>
      <c r="J8" s="28"/>
      <c r="K8" s="28"/>
      <c r="L8" s="28"/>
      <c r="M8" s="28"/>
      <c r="N8" s="28"/>
      <c r="O8" s="28"/>
    </row>
    <row r="9" spans="1:257" x14ac:dyDescent="0.25">
      <c r="C9" s="1">
        <v>4</v>
      </c>
      <c r="D9" s="1">
        <v>8</v>
      </c>
      <c r="E9" s="5">
        <v>12</v>
      </c>
      <c r="F9" s="1">
        <v>16</v>
      </c>
      <c r="G9" s="1">
        <v>20</v>
      </c>
      <c r="H9" s="1">
        <v>24</v>
      </c>
      <c r="I9" s="1">
        <v>28</v>
      </c>
      <c r="J9" s="1">
        <v>31</v>
      </c>
      <c r="K9" s="1">
        <v>32</v>
      </c>
      <c r="L9" s="1">
        <v>36</v>
      </c>
      <c r="M9" s="1">
        <v>40</v>
      </c>
      <c r="N9" s="1">
        <v>44</v>
      </c>
      <c r="O9" s="1">
        <v>48</v>
      </c>
    </row>
    <row r="10" spans="1:257" x14ac:dyDescent="0.25">
      <c r="A10" s="7"/>
      <c r="B10" s="7"/>
      <c r="C10" s="3" t="s">
        <v>11</v>
      </c>
      <c r="D10" s="3" t="s">
        <v>12</v>
      </c>
      <c r="E10" s="6" t="s">
        <v>13</v>
      </c>
      <c r="F10" s="3" t="s">
        <v>14</v>
      </c>
      <c r="G10" s="3" t="s">
        <v>15</v>
      </c>
      <c r="H10" s="3" t="s">
        <v>16</v>
      </c>
      <c r="I10" s="3" t="s">
        <v>17</v>
      </c>
      <c r="J10" s="3" t="s">
        <v>18</v>
      </c>
      <c r="K10" s="3" t="s">
        <v>19</v>
      </c>
      <c r="L10" s="3" t="s">
        <v>20</v>
      </c>
      <c r="M10" s="3" t="s">
        <v>21</v>
      </c>
      <c r="N10" s="3" t="s">
        <v>22</v>
      </c>
      <c r="O10" s="3" t="s">
        <v>23</v>
      </c>
    </row>
    <row r="11" spans="1:257" ht="45" x14ac:dyDescent="0.25">
      <c r="A11" s="11">
        <v>1</v>
      </c>
      <c r="B11" s="14" t="s">
        <v>24</v>
      </c>
      <c r="C11" s="12" t="s">
        <v>26</v>
      </c>
      <c r="D11" s="21" t="s">
        <v>54</v>
      </c>
      <c r="E11" s="13" t="s">
        <v>28</v>
      </c>
      <c r="F11" s="13" t="s">
        <v>58</v>
      </c>
      <c r="G11" s="13" t="s">
        <v>59</v>
      </c>
      <c r="H11" s="13" t="s">
        <v>60</v>
      </c>
      <c r="I11" s="13" t="s">
        <v>61</v>
      </c>
      <c r="J11" s="21">
        <v>1</v>
      </c>
      <c r="K11" s="25">
        <v>43997</v>
      </c>
      <c r="L11" s="25">
        <v>44439</v>
      </c>
      <c r="M11" s="19">
        <f t="shared" ref="M11:M17" si="0">+(L11-K11)/7</f>
        <v>63.142857142857146</v>
      </c>
      <c r="N11" s="19">
        <v>0</v>
      </c>
      <c r="O11" s="12" t="s">
        <v>25</v>
      </c>
      <c r="IV11" t="s">
        <v>72</v>
      </c>
      <c r="IW11" s="4" t="s">
        <v>74</v>
      </c>
    </row>
    <row r="12" spans="1:257" ht="87" customHeight="1" x14ac:dyDescent="0.25">
      <c r="A12" s="11">
        <v>2</v>
      </c>
      <c r="B12" s="14" t="s">
        <v>31</v>
      </c>
      <c r="C12" s="12" t="s">
        <v>26</v>
      </c>
      <c r="D12" s="21" t="s">
        <v>55</v>
      </c>
      <c r="E12" s="13" t="s">
        <v>28</v>
      </c>
      <c r="F12" s="15" t="s">
        <v>58</v>
      </c>
      <c r="G12" s="13" t="s">
        <v>62</v>
      </c>
      <c r="H12" s="13" t="s">
        <v>63</v>
      </c>
      <c r="I12" s="13" t="s">
        <v>73</v>
      </c>
      <c r="J12" s="21">
        <v>1</v>
      </c>
      <c r="K12" s="25">
        <v>44044</v>
      </c>
      <c r="L12" s="25">
        <v>44135</v>
      </c>
      <c r="M12" s="19">
        <f t="shared" si="0"/>
        <v>13</v>
      </c>
      <c r="N12" s="19">
        <v>0</v>
      </c>
      <c r="O12" s="12"/>
      <c r="IV12" s="26" t="s">
        <v>72</v>
      </c>
      <c r="IW12" s="4" t="s">
        <v>74</v>
      </c>
    </row>
    <row r="13" spans="1:257" ht="75" x14ac:dyDescent="0.25">
      <c r="A13" s="11">
        <v>3</v>
      </c>
      <c r="B13" s="14" t="s">
        <v>32</v>
      </c>
      <c r="C13" s="12" t="s">
        <v>26</v>
      </c>
      <c r="D13" s="21" t="s">
        <v>56</v>
      </c>
      <c r="E13" s="13" t="s">
        <v>28</v>
      </c>
      <c r="F13" s="13" t="s">
        <v>58</v>
      </c>
      <c r="G13" s="13" t="s">
        <v>64</v>
      </c>
      <c r="H13" s="13" t="s">
        <v>65</v>
      </c>
      <c r="I13" s="13" t="s">
        <v>69</v>
      </c>
      <c r="J13" s="21">
        <v>2</v>
      </c>
      <c r="K13" s="25">
        <v>44145</v>
      </c>
      <c r="L13" s="25">
        <v>44242</v>
      </c>
      <c r="M13" s="19">
        <f t="shared" si="0"/>
        <v>13.857142857142858</v>
      </c>
      <c r="N13" s="19">
        <v>0</v>
      </c>
      <c r="O13" s="12"/>
      <c r="IV13" s="26">
        <v>0</v>
      </c>
      <c r="IW13" s="4" t="s">
        <v>74</v>
      </c>
    </row>
    <row r="14" spans="1:257" ht="90" x14ac:dyDescent="0.25">
      <c r="A14" s="11">
        <v>4</v>
      </c>
      <c r="B14" s="14" t="s">
        <v>33</v>
      </c>
      <c r="C14" s="12" t="s">
        <v>26</v>
      </c>
      <c r="D14" s="21" t="s">
        <v>57</v>
      </c>
      <c r="E14" s="13" t="s">
        <v>28</v>
      </c>
      <c r="F14" s="13" t="s">
        <v>58</v>
      </c>
      <c r="G14" s="13" t="s">
        <v>66</v>
      </c>
      <c r="H14" s="13" t="s">
        <v>67</v>
      </c>
      <c r="I14" s="13" t="s">
        <v>68</v>
      </c>
      <c r="J14" s="21">
        <v>1</v>
      </c>
      <c r="K14" s="25">
        <v>44044</v>
      </c>
      <c r="L14" s="25">
        <v>44135</v>
      </c>
      <c r="M14" s="19">
        <f t="shared" si="0"/>
        <v>13</v>
      </c>
      <c r="N14" s="19">
        <v>0</v>
      </c>
      <c r="O14" s="12"/>
      <c r="IV14" s="26" t="s">
        <v>72</v>
      </c>
      <c r="IW14" s="4" t="s">
        <v>74</v>
      </c>
    </row>
    <row r="15" spans="1:257" s="4" customFormat="1" ht="120" x14ac:dyDescent="0.25">
      <c r="A15" s="16">
        <v>5</v>
      </c>
      <c r="B15" s="15" t="s">
        <v>34</v>
      </c>
      <c r="C15" s="13" t="s">
        <v>26</v>
      </c>
      <c r="D15" s="22" t="s">
        <v>50</v>
      </c>
      <c r="E15" s="15" t="s">
        <v>29</v>
      </c>
      <c r="F15" s="13" t="s">
        <v>38</v>
      </c>
      <c r="G15" s="17" t="s">
        <v>39</v>
      </c>
      <c r="H15" s="17" t="s">
        <v>41</v>
      </c>
      <c r="I15" s="18" t="s">
        <v>43</v>
      </c>
      <c r="J15" s="8">
        <v>1</v>
      </c>
      <c r="K15" s="9">
        <v>43972</v>
      </c>
      <c r="L15" s="9">
        <v>44196</v>
      </c>
      <c r="M15" s="19">
        <f t="shared" si="0"/>
        <v>32</v>
      </c>
      <c r="N15" s="19">
        <v>0</v>
      </c>
      <c r="O15" s="15" t="s">
        <v>44</v>
      </c>
      <c r="IV15" s="26" t="s">
        <v>72</v>
      </c>
      <c r="IW15" s="4" t="s">
        <v>75</v>
      </c>
    </row>
    <row r="16" spans="1:257" s="4" customFormat="1" ht="120" x14ac:dyDescent="0.25">
      <c r="A16" s="16">
        <v>6</v>
      </c>
      <c r="B16" s="15" t="s">
        <v>35</v>
      </c>
      <c r="C16" s="13" t="s">
        <v>26</v>
      </c>
      <c r="D16" s="22" t="s">
        <v>51</v>
      </c>
      <c r="E16" s="15" t="s">
        <v>29</v>
      </c>
      <c r="F16" s="13" t="s">
        <v>38</v>
      </c>
      <c r="G16" s="17" t="s">
        <v>40</v>
      </c>
      <c r="H16" s="17" t="s">
        <v>42</v>
      </c>
      <c r="I16" s="18" t="s">
        <v>43</v>
      </c>
      <c r="J16" s="8">
        <v>1</v>
      </c>
      <c r="K16" s="9">
        <v>43972</v>
      </c>
      <c r="L16" s="9">
        <v>44196</v>
      </c>
      <c r="M16" s="19">
        <f t="shared" si="0"/>
        <v>32</v>
      </c>
      <c r="N16" s="19">
        <v>0</v>
      </c>
      <c r="O16" s="15" t="s">
        <v>44</v>
      </c>
      <c r="IV16" s="26" t="s">
        <v>72</v>
      </c>
      <c r="IW16" s="4" t="s">
        <v>75</v>
      </c>
    </row>
    <row r="17" spans="1:257" ht="150" x14ac:dyDescent="0.25">
      <c r="A17" s="11">
        <v>7</v>
      </c>
      <c r="B17" s="14" t="s">
        <v>36</v>
      </c>
      <c r="C17" s="12" t="s">
        <v>26</v>
      </c>
      <c r="D17" s="23" t="s">
        <v>52</v>
      </c>
      <c r="E17" s="15" t="s">
        <v>30</v>
      </c>
      <c r="F17" s="15" t="s">
        <v>45</v>
      </c>
      <c r="G17" s="17" t="s">
        <v>46</v>
      </c>
      <c r="H17" s="17" t="s">
        <v>47</v>
      </c>
      <c r="I17" s="18" t="s">
        <v>43</v>
      </c>
      <c r="J17" s="8">
        <v>1</v>
      </c>
      <c r="K17" s="9">
        <v>43972</v>
      </c>
      <c r="L17" s="9">
        <v>45016</v>
      </c>
      <c r="M17" s="10">
        <f t="shared" si="0"/>
        <v>149.14285714285714</v>
      </c>
      <c r="N17" s="10">
        <v>0</v>
      </c>
      <c r="O17" s="15" t="s">
        <v>71</v>
      </c>
      <c r="IV17" s="26" t="s">
        <v>72</v>
      </c>
      <c r="IW17" s="4" t="s">
        <v>76</v>
      </c>
    </row>
    <row r="18" spans="1:257" ht="135" x14ac:dyDescent="0.25">
      <c r="A18" s="11">
        <v>8</v>
      </c>
      <c r="B18" s="14" t="s">
        <v>37</v>
      </c>
      <c r="C18" s="12" t="s">
        <v>26</v>
      </c>
      <c r="D18" s="23" t="s">
        <v>53</v>
      </c>
      <c r="E18" s="15" t="s">
        <v>30</v>
      </c>
      <c r="F18" s="15" t="s">
        <v>45</v>
      </c>
      <c r="G18" s="17" t="s">
        <v>48</v>
      </c>
      <c r="H18" s="17" t="s">
        <v>49</v>
      </c>
      <c r="I18" s="18" t="s">
        <v>43</v>
      </c>
      <c r="J18" s="8">
        <v>1</v>
      </c>
      <c r="K18" s="9">
        <v>43972</v>
      </c>
      <c r="L18" s="9">
        <v>44227</v>
      </c>
      <c r="M18" s="10">
        <f t="shared" ref="M18" si="1">+(L18-K18)/7</f>
        <v>36.428571428571431</v>
      </c>
      <c r="N18" s="10">
        <v>0</v>
      </c>
      <c r="O18" s="15" t="s">
        <v>70</v>
      </c>
      <c r="IV18" s="26" t="s">
        <v>72</v>
      </c>
      <c r="IW18" s="4" t="s">
        <v>76</v>
      </c>
    </row>
    <row r="351007" spans="1:1" x14ac:dyDescent="0.25">
      <c r="A351007" t="s">
        <v>26</v>
      </c>
    </row>
    <row r="351008" spans="1:1" x14ac:dyDescent="0.25">
      <c r="A351008" t="s">
        <v>27</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xr:uid="{00000000-0002-0000-0000-000000000000}">
      <formula1>$A$351006:$A$351008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4"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4 G15:H1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4" xr:uid="{00000000-0002-0000-00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3:F16" xr:uid="{00000000-0002-0000-0000-000003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Gonzalez</cp:lastModifiedBy>
  <dcterms:created xsi:type="dcterms:W3CDTF">2020-06-30T14:22:51Z</dcterms:created>
  <dcterms:modified xsi:type="dcterms:W3CDTF">2020-07-02T16:51:06Z</dcterms:modified>
</cp:coreProperties>
</file>